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mps mini raid" sheetId="1" r:id="rId1"/>
    <sheet name="classemen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<sst xmlns="http://schemas.openxmlformats.org/spreadsheetml/2006/main" count="72" uniqueCount="50">
  <si>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Mini Raid</t>
  </si>
  <si>
    <t>N° equipe</t>
  </si>
  <si>
    <t>Nom</t>
  </si>
  <si>
    <t>classement</t>
  </si>
  <si>
    <t xml:space="preserve"> carton route vtt</t>
  </si>
  <si>
    <t>Minutes de dépassement</t>
  </si>
  <si>
    <t>temps immo</t>
  </si>
  <si>
    <t>temps réel</t>
  </si>
  <si>
    <t>temps pondéré</t>
  </si>
  <si>
    <t>départ</t>
  </si>
  <si>
    <t>arrivée</t>
  </si>
  <si>
    <t>valeur balise</t>
  </si>
  <si>
    <t>pm</t>
  </si>
  <si>
    <t>barrière horaire 13h30</t>
  </si>
  <si>
    <t>Bonif sarba</t>
  </si>
  <si>
    <t>the gégé brothers</t>
  </si>
  <si>
    <t>LES IRREDUCTIBLES</t>
  </si>
  <si>
    <t>LES FILLES ET LES GARS D'AIGONNAY</t>
  </si>
  <si>
    <t>LES 30 EUROS POUR VOIR</t>
  </si>
  <si>
    <t>les touristes</t>
  </si>
  <si>
    <t>la miaou team des branques</t>
  </si>
  <si>
    <t>au galop galopine</t>
  </si>
  <si>
    <t>the kings</t>
  </si>
  <si>
    <t>les tetes raides</t>
  </si>
  <si>
    <t>poitiers co 1</t>
  </si>
  <si>
    <t>poitiers co 2</t>
  </si>
  <si>
    <t>les intrepides</t>
  </si>
  <si>
    <t>les dingues de vaness'</t>
  </si>
  <si>
    <t>les peres dodus</t>
  </si>
  <si>
    <t>les puilboraines</t>
  </si>
  <si>
    <t>les kilos tests 1</t>
  </si>
  <si>
    <t>les chabanais</t>
  </si>
  <si>
    <t>les kilos tests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</si>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</sst>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H:MM:SS\ AM/PM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1" fillId="0" borderId="2" xfId="20" applyBorder="1" applyAlignment="1">
      <alignment horizontal="center"/>
      <protection/>
    </xf>
    <xf numFmtId="164" fontId="1" fillId="0" borderId="2" xfId="20" applyBorder="1">
      <alignment/>
      <protection/>
    </xf>
    <xf numFmtId="164" fontId="1" fillId="0" borderId="3" xfId="20" applyBorder="1">
      <alignment/>
      <protection/>
    </xf>
    <xf numFmtId="164" fontId="1" fillId="0" borderId="4" xfId="20" applyFont="1" applyBorder="1" applyAlignment="1">
      <alignment horizontal="center"/>
      <protection/>
    </xf>
    <xf numFmtId="164" fontId="1" fillId="2" borderId="0" xfId="20" applyFill="1" applyBorder="1" applyAlignment="1">
      <alignment horizontal="center"/>
      <protection/>
    </xf>
    <xf numFmtId="164" fontId="1" fillId="2" borderId="4" xfId="20" applyFill="1" applyBorder="1" applyAlignment="1">
      <alignment horizontal="center"/>
      <protection/>
    </xf>
    <xf numFmtId="164" fontId="1" fillId="2" borderId="5" xfId="20" applyFont="1" applyFill="1" applyBorder="1" applyAlignment="1">
      <alignment horizontal="center"/>
      <protection/>
    </xf>
    <xf numFmtId="164" fontId="1" fillId="3" borderId="5" xfId="20" applyFill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1" fillId="0" borderId="6" xfId="20" applyBorder="1">
      <alignment/>
      <protection/>
    </xf>
    <xf numFmtId="164" fontId="1" fillId="0" borderId="7" xfId="20" applyBorder="1" applyAlignment="1">
      <alignment horizontal="center"/>
      <protection/>
    </xf>
    <xf numFmtId="164" fontId="1" fillId="2" borderId="6" xfId="20" applyFont="1" applyFill="1" applyBorder="1" applyAlignment="1">
      <alignment horizontal="center"/>
      <protection/>
    </xf>
    <xf numFmtId="164" fontId="1" fillId="2" borderId="7" xfId="20" applyFont="1" applyFill="1" applyBorder="1" applyAlignment="1">
      <alignment horizontal="center"/>
      <protection/>
    </xf>
    <xf numFmtId="164" fontId="1" fillId="2" borderId="8" xfId="20" applyFont="1" applyFill="1" applyBorder="1" applyAlignment="1">
      <alignment horizontal="center"/>
      <protection/>
    </xf>
    <xf numFmtId="164" fontId="1" fillId="3" borderId="8" xfId="20" applyFont="1" applyFill="1" applyBorder="1" applyAlignment="1">
      <alignment horizontal="center"/>
      <protection/>
    </xf>
    <xf numFmtId="164" fontId="1" fillId="0" borderId="8" xfId="20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9" xfId="20" applyFont="1" applyBorder="1" applyAlignment="1">
      <alignment horizontal="center"/>
      <protection/>
    </xf>
    <xf numFmtId="166" fontId="1" fillId="0" borderId="4" xfId="20" applyNumberFormat="1" applyBorder="1" applyAlignment="1">
      <alignment horizontal="center"/>
      <protection/>
    </xf>
    <xf numFmtId="167" fontId="1" fillId="0" borderId="0" xfId="20" applyNumberFormat="1" applyBorder="1" applyAlignment="1">
      <alignment horizontal="center"/>
      <protection/>
    </xf>
    <xf numFmtId="164" fontId="1" fillId="0" borderId="4" xfId="20" applyNumberFormat="1" applyBorder="1" applyAlignment="1">
      <alignment horizontal="center"/>
      <protection/>
    </xf>
    <xf numFmtId="164" fontId="1" fillId="0" borderId="5" xfId="20" applyNumberFormat="1" applyBorder="1" applyAlignment="1">
      <alignment horizontal="center"/>
      <protection/>
    </xf>
    <xf numFmtId="167" fontId="1" fillId="0" borderId="5" xfId="20" applyNumberFormat="1" applyBorder="1" applyAlignment="1">
      <alignment horizontal="center"/>
      <protection/>
    </xf>
    <xf numFmtId="164" fontId="1" fillId="4" borderId="9" xfId="20" applyFont="1" applyFill="1" applyBorder="1" applyAlignment="1">
      <alignment horizontal="center"/>
      <protection/>
    </xf>
    <xf numFmtId="164" fontId="2" fillId="4" borderId="9" xfId="20" applyFont="1" applyFill="1" applyBorder="1" applyAlignment="1">
      <alignment horizontal="center"/>
      <protection/>
    </xf>
    <xf numFmtId="164" fontId="3" fillId="0" borderId="9" xfId="20" applyFont="1" applyFill="1" applyBorder="1" applyAlignment="1">
      <alignment horizontal="center"/>
      <protection/>
    </xf>
    <xf numFmtId="164" fontId="4" fillId="0" borderId="9" xfId="20" applyFont="1" applyFill="1" applyBorder="1" applyAlignment="1">
      <alignment horizontal="center"/>
      <protection/>
    </xf>
    <xf numFmtId="164" fontId="3" fillId="5" borderId="9" xfId="20" applyFont="1" applyFill="1" applyBorder="1" applyAlignment="1">
      <alignment horizontal="center"/>
      <protection/>
    </xf>
    <xf numFmtId="164" fontId="3" fillId="4" borderId="9" xfId="20" applyFont="1" applyFill="1" applyBorder="1" applyAlignment="1">
      <alignment horizontal="center"/>
      <protection/>
    </xf>
    <xf numFmtId="164" fontId="3" fillId="6" borderId="9" xfId="20" applyFont="1" applyFill="1" applyBorder="1" applyAlignment="1">
      <alignment horizontal="center"/>
      <protection/>
    </xf>
    <xf numFmtId="166" fontId="1" fillId="6" borderId="4" xfId="20" applyNumberFormat="1" applyFill="1" applyBorder="1" applyAlignment="1">
      <alignment horizontal="center"/>
      <protection/>
    </xf>
    <xf numFmtId="167" fontId="1" fillId="6" borderId="0" xfId="20" applyNumberFormat="1" applyFill="1" applyBorder="1" applyAlignment="1">
      <alignment horizontal="center"/>
      <protection/>
    </xf>
    <xf numFmtId="164" fontId="1" fillId="6" borderId="4" xfId="20" applyNumberFormat="1" applyFill="1" applyBorder="1" applyAlignment="1">
      <alignment horizontal="center"/>
      <protection/>
    </xf>
    <xf numFmtId="164" fontId="1" fillId="6" borderId="5" xfId="20" applyNumberFormat="1" applyFill="1" applyBorder="1" applyAlignment="1">
      <alignment horizontal="center"/>
      <protection/>
    </xf>
    <xf numFmtId="167" fontId="1" fillId="6" borderId="5" xfId="20" applyNumberFormat="1" applyFill="1" applyBorder="1" applyAlignment="1">
      <alignment horizontal="center"/>
      <protection/>
    </xf>
    <xf numFmtId="164" fontId="1" fillId="6" borderId="0" xfId="20" applyFill="1">
      <alignment/>
      <protection/>
    </xf>
    <xf numFmtId="164" fontId="3" fillId="5" borderId="0" xfId="20" applyFont="1" applyFill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1" fillId="0" borderId="9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C1">
      <selection activeCell="L4" sqref="L4"/>
    </sheetView>
  </sheetViews>
  <sheetFormatPr defaultColWidth="11.421875" defaultRowHeight="12.75"/>
  <cols>
    <col min="1" max="1" width="10.7109375" style="1" customWidth="1"/>
    <col min="2" max="2" width="38.7109375" style="1" customWidth="1"/>
    <col min="3" max="6" width="10.7109375" style="1" customWidth="1"/>
    <col min="7" max="7" width="11.00390625" style="1" customWidth="1"/>
    <col min="8" max="8" width="26.421875" style="1" customWidth="1"/>
    <col min="9" max="10" width="20.7109375" style="1" customWidth="1"/>
    <col min="11" max="11" width="10.7109375" style="1" customWidth="1"/>
    <col min="12" max="12" width="16.8515625" style="1" customWidth="1"/>
    <col min="13" max="16384" width="10.7109375" style="1" customWidth="1"/>
  </cols>
  <sheetData>
    <row r="1" spans="1:12" ht="13.5">
      <c r="A1" s="2"/>
      <c r="B1" s="2"/>
      <c r="C1" s="3"/>
      <c r="D1" s="2" t="s">
        <v>0</v>
      </c>
      <c r="E1" s="2"/>
      <c r="F1" s="2"/>
      <c r="G1" s="4"/>
      <c r="H1" s="5"/>
      <c r="I1" s="5"/>
      <c r="J1" s="5"/>
      <c r="K1" s="5"/>
      <c r="L1" s="5"/>
    </row>
    <row r="2" spans="1:12" ht="13.5">
      <c r="A2" s="1" t="s">
        <v>1</v>
      </c>
      <c r="B2" s="1" t="s">
        <v>2</v>
      </c>
      <c r="C2" s="6" t="s">
        <v>3</v>
      </c>
      <c r="D2" s="7"/>
      <c r="E2" s="7" t="s">
        <v>4</v>
      </c>
      <c r="F2" s="7"/>
      <c r="G2" s="8"/>
      <c r="H2" s="9" t="s">
        <v>5</v>
      </c>
      <c r="I2" s="10"/>
      <c r="J2" s="10" t="s">
        <v>6</v>
      </c>
      <c r="K2" s="11" t="s">
        <v>7</v>
      </c>
      <c r="L2" s="11" t="s">
        <v>8</v>
      </c>
    </row>
    <row r="3" spans="1:12" ht="13.5">
      <c r="A3" s="12"/>
      <c r="B3" s="12"/>
      <c r="C3" s="13"/>
      <c r="D3" s="14" t="s">
        <v>9</v>
      </c>
      <c r="E3" s="14" t="s">
        <v>10</v>
      </c>
      <c r="F3" s="14" t="s">
        <v>11</v>
      </c>
      <c r="G3" s="15" t="s">
        <v>12</v>
      </c>
      <c r="H3" s="16" t="s">
        <v>13</v>
      </c>
      <c r="I3" s="17" t="s">
        <v>14</v>
      </c>
      <c r="J3" s="17"/>
      <c r="K3" s="18"/>
      <c r="L3" s="18"/>
    </row>
    <row r="4" spans="1:12" ht="13.5">
      <c r="A4" s="19">
        <v>201</v>
      </c>
      <c r="B4" s="20" t="s">
        <v>15</v>
      </c>
      <c r="C4" s="21"/>
      <c r="D4" s="22">
        <v>0.375</v>
      </c>
      <c r="E4" s="22">
        <v>0.5013888888888889</v>
      </c>
      <c r="F4" s="22">
        <v>0.020833333333333332</v>
      </c>
      <c r="G4" s="23">
        <v>0</v>
      </c>
      <c r="H4" s="24">
        <v>0</v>
      </c>
      <c r="I4" s="25">
        <v>0.010416666666666666</v>
      </c>
      <c r="J4" s="25">
        <v>0</v>
      </c>
      <c r="K4" s="25">
        <f>E4-D4</f>
        <v>0.12638888888888888</v>
      </c>
      <c r="L4" s="25">
        <f>K4+(G4+H4/3)*F4-J4-I4</f>
        <v>0.11597222222222221</v>
      </c>
    </row>
    <row r="5" spans="1:12" ht="13.5">
      <c r="A5" s="26">
        <v>202</v>
      </c>
      <c r="B5" s="27" t="s">
        <v>16</v>
      </c>
      <c r="C5" s="21"/>
      <c r="D5" s="22">
        <f>D4</f>
        <v>0.375</v>
      </c>
      <c r="E5" s="22">
        <v>0.5534722222222224</v>
      </c>
      <c r="F5" s="22">
        <v>0.020833333333333332</v>
      </c>
      <c r="G5" s="23">
        <v>0</v>
      </c>
      <c r="H5" s="24">
        <v>0</v>
      </c>
      <c r="I5" s="25">
        <v>0.003472222222222222</v>
      </c>
      <c r="J5" s="25">
        <v>0</v>
      </c>
      <c r="K5" s="25">
        <f aca="true" t="shared" si="0" ref="K5:K21">E5-D5</f>
        <v>0.17847222222222237</v>
      </c>
      <c r="L5" s="25">
        <f aca="true" t="shared" si="1" ref="L5:L21">K5+(G5+H5/3)*F5-J5-I5</f>
        <v>0.17500000000000016</v>
      </c>
    </row>
    <row r="6" spans="1:12" ht="13.5">
      <c r="A6" s="26">
        <v>203</v>
      </c>
      <c r="B6" s="27" t="s">
        <v>17</v>
      </c>
      <c r="C6" s="21"/>
      <c r="D6" s="22">
        <f aca="true" t="shared" si="2" ref="D6:D21">D5</f>
        <v>0.375</v>
      </c>
      <c r="E6" s="22">
        <v>0.49375</v>
      </c>
      <c r="F6" s="22">
        <v>0.020833333333333332</v>
      </c>
      <c r="G6" s="23">
        <v>0</v>
      </c>
      <c r="H6" s="24">
        <v>0</v>
      </c>
      <c r="I6" s="25">
        <v>0.010416666666666666</v>
      </c>
      <c r="J6" s="25">
        <v>0</v>
      </c>
      <c r="K6" s="25">
        <f t="shared" si="0"/>
        <v>0.11875000000000002</v>
      </c>
      <c r="L6" s="25">
        <f t="shared" si="1"/>
        <v>0.10833333333333335</v>
      </c>
    </row>
    <row r="7" spans="1:12" ht="13.5">
      <c r="A7" s="28">
        <v>204</v>
      </c>
      <c r="B7" s="29" t="s">
        <v>18</v>
      </c>
      <c r="C7" s="21"/>
      <c r="D7" s="22">
        <f t="shared" si="2"/>
        <v>0.375</v>
      </c>
      <c r="E7" s="22">
        <v>0.5284722222222222</v>
      </c>
      <c r="F7" s="22">
        <v>0.020833333333333332</v>
      </c>
      <c r="G7" s="23">
        <v>0</v>
      </c>
      <c r="H7" s="24">
        <v>0</v>
      </c>
      <c r="I7" s="25">
        <v>0.013888888888888888</v>
      </c>
      <c r="J7" s="25">
        <v>0</v>
      </c>
      <c r="K7" s="25">
        <f t="shared" si="0"/>
        <v>0.15347222222222223</v>
      </c>
      <c r="L7" s="25">
        <f t="shared" si="1"/>
        <v>0.13958333333333334</v>
      </c>
    </row>
    <row r="8" spans="1:12" ht="13.5">
      <c r="A8" s="30">
        <v>205</v>
      </c>
      <c r="B8" s="30" t="s">
        <v>19</v>
      </c>
      <c r="C8" s="21"/>
      <c r="D8" s="22">
        <f t="shared" si="2"/>
        <v>0.375</v>
      </c>
      <c r="E8" s="22">
        <v>0.5069444444444444</v>
      </c>
      <c r="F8" s="22">
        <v>0.020833333333333332</v>
      </c>
      <c r="G8" s="23">
        <v>0</v>
      </c>
      <c r="H8" s="24">
        <v>0</v>
      </c>
      <c r="I8" s="25">
        <v>0.006944444444444444</v>
      </c>
      <c r="J8" s="25">
        <v>0</v>
      </c>
      <c r="K8" s="25">
        <f t="shared" si="0"/>
        <v>0.13194444444444442</v>
      </c>
      <c r="L8" s="25">
        <f t="shared" si="1"/>
        <v>0.12499999999999997</v>
      </c>
    </row>
    <row r="9" spans="1:12" ht="13.5">
      <c r="A9" s="28">
        <v>206</v>
      </c>
      <c r="B9" s="28" t="s">
        <v>20</v>
      </c>
      <c r="C9" s="21"/>
      <c r="D9" s="22">
        <f t="shared" si="2"/>
        <v>0.375</v>
      </c>
      <c r="E9" s="22">
        <v>0.4625</v>
      </c>
      <c r="F9" s="22">
        <v>0.020833333333333332</v>
      </c>
      <c r="G9" s="23">
        <v>17</v>
      </c>
      <c r="H9" s="24">
        <v>0</v>
      </c>
      <c r="I9" s="25">
        <v>0.006944444444444444</v>
      </c>
      <c r="J9" s="25">
        <v>0</v>
      </c>
      <c r="K9" s="25">
        <f t="shared" si="0"/>
        <v>0.08750000000000002</v>
      </c>
      <c r="L9" s="25">
        <f t="shared" si="1"/>
        <v>0.43472222222222223</v>
      </c>
    </row>
    <row r="10" spans="1:12" ht="13.5">
      <c r="A10" s="31">
        <v>207</v>
      </c>
      <c r="B10" s="26" t="s">
        <v>21</v>
      </c>
      <c r="C10" s="21"/>
      <c r="D10" s="22">
        <f t="shared" si="2"/>
        <v>0.375</v>
      </c>
      <c r="E10" s="22">
        <v>0.5458333333333333</v>
      </c>
      <c r="F10" s="22">
        <v>0.020833333333333332</v>
      </c>
      <c r="G10" s="23">
        <v>1</v>
      </c>
      <c r="H10" s="24">
        <v>0</v>
      </c>
      <c r="I10" s="25">
        <v>0.017361111111111112</v>
      </c>
      <c r="J10" s="25">
        <v>0</v>
      </c>
      <c r="K10" s="25">
        <f t="shared" si="0"/>
        <v>0.17083333333333328</v>
      </c>
      <c r="L10" s="25">
        <f t="shared" si="1"/>
        <v>0.17430555555555552</v>
      </c>
    </row>
    <row r="11" spans="1:12" ht="13.5">
      <c r="A11" s="31">
        <v>208</v>
      </c>
      <c r="B11" s="31" t="s">
        <v>22</v>
      </c>
      <c r="C11" s="21"/>
      <c r="D11" s="22">
        <f t="shared" si="2"/>
        <v>0.375</v>
      </c>
      <c r="E11" s="22">
        <v>0.5263888888888889</v>
      </c>
      <c r="F11" s="22">
        <v>0.020833333333333332</v>
      </c>
      <c r="G11" s="23">
        <v>0</v>
      </c>
      <c r="H11" s="24">
        <v>0</v>
      </c>
      <c r="I11" s="25">
        <v>0.003472222222222222</v>
      </c>
      <c r="J11" s="25">
        <v>0</v>
      </c>
      <c r="K11" s="25">
        <f t="shared" si="0"/>
        <v>0.1513888888888889</v>
      </c>
      <c r="L11" s="25">
        <f t="shared" si="1"/>
        <v>0.1479166666666667</v>
      </c>
    </row>
    <row r="12" spans="1:12" ht="13.5">
      <c r="A12" s="28">
        <v>209</v>
      </c>
      <c r="B12" s="28" t="s">
        <v>23</v>
      </c>
      <c r="C12" s="21"/>
      <c r="D12" s="22">
        <f t="shared" si="2"/>
        <v>0.375</v>
      </c>
      <c r="E12" s="22">
        <v>0.4861111111111111</v>
      </c>
      <c r="F12" s="22">
        <v>0.020833333333333332</v>
      </c>
      <c r="G12" s="23">
        <v>0</v>
      </c>
      <c r="H12" s="24">
        <v>0</v>
      </c>
      <c r="I12" s="25">
        <v>0.006944444444444444</v>
      </c>
      <c r="J12" s="25">
        <v>0</v>
      </c>
      <c r="K12" s="25">
        <f t="shared" si="0"/>
        <v>0.1111111111111111</v>
      </c>
      <c r="L12" s="25">
        <f t="shared" si="1"/>
        <v>0.10416666666666666</v>
      </c>
    </row>
    <row r="13" spans="1:12" ht="13.5">
      <c r="A13" s="30">
        <v>210</v>
      </c>
      <c r="B13" s="30" t="s">
        <v>24</v>
      </c>
      <c r="C13" s="21"/>
      <c r="D13" s="22">
        <f t="shared" si="2"/>
        <v>0.375</v>
      </c>
      <c r="E13" s="22">
        <v>0.4770833333333333</v>
      </c>
      <c r="F13" s="22">
        <v>0.020833333333333332</v>
      </c>
      <c r="G13" s="23">
        <v>0</v>
      </c>
      <c r="H13" s="24">
        <v>0</v>
      </c>
      <c r="I13" s="25">
        <v>0.003472222222222222</v>
      </c>
      <c r="J13" s="25">
        <v>0</v>
      </c>
      <c r="K13" s="25">
        <f t="shared" si="0"/>
        <v>0.1020833333333333</v>
      </c>
      <c r="L13" s="25">
        <f t="shared" si="1"/>
        <v>0.09861111111111108</v>
      </c>
    </row>
    <row r="14" spans="1:12" ht="13.5">
      <c r="A14" s="30">
        <v>211</v>
      </c>
      <c r="B14" s="30" t="s">
        <v>25</v>
      </c>
      <c r="C14" s="21"/>
      <c r="D14" s="22">
        <f t="shared" si="2"/>
        <v>0.375</v>
      </c>
      <c r="E14" s="22">
        <v>0.4840277777777778</v>
      </c>
      <c r="F14" s="22">
        <v>0.020833333333333332</v>
      </c>
      <c r="G14" s="23">
        <v>0</v>
      </c>
      <c r="H14" s="24">
        <v>0</v>
      </c>
      <c r="I14" s="25">
        <v>0.003472222222222222</v>
      </c>
      <c r="J14" s="25">
        <v>0</v>
      </c>
      <c r="K14" s="25">
        <f t="shared" si="0"/>
        <v>0.10902777777777778</v>
      </c>
      <c r="L14" s="25">
        <f t="shared" si="1"/>
        <v>0.10555555555555556</v>
      </c>
    </row>
    <row r="15" spans="1:12" ht="13.5">
      <c r="A15" s="30">
        <v>212</v>
      </c>
      <c r="B15" s="30" t="s">
        <v>26</v>
      </c>
      <c r="C15" s="21"/>
      <c r="D15" s="22">
        <f t="shared" si="2"/>
        <v>0.375</v>
      </c>
      <c r="E15" s="22">
        <v>0.5430555555555555</v>
      </c>
      <c r="F15" s="22">
        <v>0.020833333333333332</v>
      </c>
      <c r="G15" s="23">
        <v>0</v>
      </c>
      <c r="H15" s="24">
        <v>0</v>
      </c>
      <c r="I15" s="25">
        <v>0.006944444444444444</v>
      </c>
      <c r="J15" s="25">
        <v>0</v>
      </c>
      <c r="K15" s="25">
        <f t="shared" si="0"/>
        <v>0.1680555555555555</v>
      </c>
      <c r="L15" s="25">
        <f t="shared" si="1"/>
        <v>0.16111111111111107</v>
      </c>
    </row>
    <row r="16" spans="1:12" ht="13.5">
      <c r="A16" s="28">
        <v>213</v>
      </c>
      <c r="B16" s="28" t="s">
        <v>27</v>
      </c>
      <c r="C16" s="21"/>
      <c r="D16" s="22">
        <f t="shared" si="2"/>
        <v>0.375</v>
      </c>
      <c r="E16" s="22">
        <v>0.4861111111111111</v>
      </c>
      <c r="F16" s="22">
        <v>0.020833333333333332</v>
      </c>
      <c r="G16" s="23">
        <v>0</v>
      </c>
      <c r="H16" s="24">
        <v>0</v>
      </c>
      <c r="I16" s="25">
        <v>0.003472222222222222</v>
      </c>
      <c r="J16" s="25">
        <v>0</v>
      </c>
      <c r="K16" s="25">
        <f t="shared" si="0"/>
        <v>0.1111111111111111</v>
      </c>
      <c r="L16" s="25">
        <f t="shared" si="1"/>
        <v>0.10763888888888888</v>
      </c>
    </row>
    <row r="17" spans="1:12" ht="13.5">
      <c r="A17" s="28">
        <v>214</v>
      </c>
      <c r="B17" s="28" t="s">
        <v>28</v>
      </c>
      <c r="C17" s="21"/>
      <c r="D17" s="22">
        <f t="shared" si="2"/>
        <v>0.375</v>
      </c>
      <c r="E17" s="22">
        <v>0.4895833333333333</v>
      </c>
      <c r="F17" s="22">
        <v>0.020833333333333332</v>
      </c>
      <c r="G17" s="23">
        <v>0</v>
      </c>
      <c r="H17" s="24">
        <v>0</v>
      </c>
      <c r="I17" s="25">
        <v>0.003472222222222222</v>
      </c>
      <c r="J17" s="25">
        <v>0</v>
      </c>
      <c r="K17" s="25">
        <f t="shared" si="0"/>
        <v>0.11458333333333331</v>
      </c>
      <c r="L17" s="25">
        <f t="shared" si="1"/>
        <v>0.11111111111111109</v>
      </c>
    </row>
    <row r="18" spans="1:12" ht="13.5">
      <c r="A18" s="30">
        <v>215</v>
      </c>
      <c r="B18" s="30" t="s">
        <v>29</v>
      </c>
      <c r="C18" s="21"/>
      <c r="D18" s="22">
        <f t="shared" si="2"/>
        <v>0.375</v>
      </c>
      <c r="E18" s="22">
        <v>0.5583333333333333</v>
      </c>
      <c r="F18" s="22">
        <v>0.020833333333333332</v>
      </c>
      <c r="G18" s="23">
        <v>13</v>
      </c>
      <c r="H18" s="24">
        <v>0</v>
      </c>
      <c r="I18" s="25">
        <v>0.006944444444444444</v>
      </c>
      <c r="J18" s="25">
        <v>0</v>
      </c>
      <c r="K18" s="25">
        <f t="shared" si="0"/>
        <v>0.18333333333333335</v>
      </c>
      <c r="L18" s="25">
        <f t="shared" si="1"/>
        <v>0.44722222222222224</v>
      </c>
    </row>
    <row r="19" spans="1:12" ht="13.5">
      <c r="A19" s="28">
        <v>216</v>
      </c>
      <c r="B19" s="28" t="s">
        <v>30</v>
      </c>
      <c r="C19" s="21"/>
      <c r="D19" s="22">
        <f t="shared" si="2"/>
        <v>0.375</v>
      </c>
      <c r="E19" s="22">
        <v>0.48680555555555566</v>
      </c>
      <c r="F19" s="22">
        <v>0.020833333333333332</v>
      </c>
      <c r="G19" s="23">
        <v>0</v>
      </c>
      <c r="H19" s="24">
        <v>0</v>
      </c>
      <c r="I19" s="25">
        <v>0.006944444444444444</v>
      </c>
      <c r="J19" s="25">
        <v>0</v>
      </c>
      <c r="K19" s="25">
        <f t="shared" si="0"/>
        <v>0.11180555555555566</v>
      </c>
      <c r="L19" s="25">
        <f t="shared" si="1"/>
        <v>0.10486111111111121</v>
      </c>
    </row>
    <row r="20" spans="1:12" s="38" customFormat="1" ht="13.5">
      <c r="A20" s="32">
        <v>217</v>
      </c>
      <c r="B20" s="32" t="s">
        <v>31</v>
      </c>
      <c r="C20" s="33"/>
      <c r="D20" s="34">
        <f t="shared" si="2"/>
        <v>0.375</v>
      </c>
      <c r="E20" s="34"/>
      <c r="F20" s="34">
        <v>0.020833333333333332</v>
      </c>
      <c r="G20" s="35">
        <v>2000000</v>
      </c>
      <c r="H20" s="36">
        <v>0</v>
      </c>
      <c r="I20" s="37"/>
      <c r="J20" s="37">
        <v>0</v>
      </c>
      <c r="K20" s="37">
        <f t="shared" si="0"/>
        <v>-0.375</v>
      </c>
      <c r="L20" s="37">
        <f t="shared" si="1"/>
        <v>41666.291666666664</v>
      </c>
    </row>
    <row r="21" spans="1:12" ht="13.5">
      <c r="A21" s="28">
        <v>218</v>
      </c>
      <c r="B21" s="28" t="s">
        <v>32</v>
      </c>
      <c r="C21" s="21"/>
      <c r="D21" s="22">
        <f t="shared" si="2"/>
        <v>0.375</v>
      </c>
      <c r="E21" s="22">
        <v>0.48680555555555566</v>
      </c>
      <c r="F21" s="22">
        <v>0.020833333333333332</v>
      </c>
      <c r="G21" s="23">
        <v>0</v>
      </c>
      <c r="H21" s="24">
        <v>0</v>
      </c>
      <c r="I21" s="25">
        <v>0.006944444444444444</v>
      </c>
      <c r="J21" s="25">
        <v>0</v>
      </c>
      <c r="K21" s="25">
        <f t="shared" si="0"/>
        <v>0.11180555555555566</v>
      </c>
      <c r="L21" s="25">
        <f t="shared" si="1"/>
        <v>0.10486111111111121</v>
      </c>
    </row>
    <row r="22" spans="1:12" ht="13.5">
      <c r="A22" s="31"/>
      <c r="B22" s="31"/>
      <c r="C22" s="21"/>
      <c r="D22" s="22"/>
      <c r="E22" s="22"/>
      <c r="F22" s="22"/>
      <c r="G22" s="23"/>
      <c r="H22" s="24"/>
      <c r="I22" s="25"/>
      <c r="J22" s="25"/>
      <c r="K22" s="25"/>
      <c r="L22" s="25"/>
    </row>
    <row r="23" spans="1:12" ht="13.5">
      <c r="A23" s="28"/>
      <c r="B23" s="28"/>
      <c r="C23" s="21"/>
      <c r="D23" s="22"/>
      <c r="E23" s="22"/>
      <c r="F23" s="22"/>
      <c r="G23" s="23"/>
      <c r="H23" s="24"/>
      <c r="I23" s="25"/>
      <c r="J23" s="25"/>
      <c r="K23" s="25"/>
      <c r="L23" s="25"/>
    </row>
    <row r="24" spans="1:12" ht="13.5">
      <c r="A24" s="28"/>
      <c r="B24" s="28"/>
      <c r="C24" s="21"/>
      <c r="D24" s="22"/>
      <c r="E24" s="22"/>
      <c r="F24" s="22"/>
      <c r="G24" s="23"/>
      <c r="H24" s="24"/>
      <c r="I24" s="25"/>
      <c r="J24" s="25"/>
      <c r="K24" s="25"/>
      <c r="L24" s="25"/>
    </row>
    <row r="25" spans="1:12" ht="13.5">
      <c r="A25" s="30"/>
      <c r="B25" s="30"/>
      <c r="C25" s="21"/>
      <c r="D25" s="22"/>
      <c r="E25" s="22"/>
      <c r="F25" s="22"/>
      <c r="G25" s="23"/>
      <c r="H25" s="24"/>
      <c r="I25" s="25"/>
      <c r="J25" s="25"/>
      <c r="K25" s="25"/>
      <c r="L25" s="25"/>
    </row>
    <row r="26" spans="1:12" ht="13.5">
      <c r="A26" s="30"/>
      <c r="B26" s="30"/>
      <c r="C26" s="21"/>
      <c r="D26" s="22"/>
      <c r="E26" s="22"/>
      <c r="F26" s="22"/>
      <c r="G26" s="23"/>
      <c r="H26" s="24"/>
      <c r="I26" s="25"/>
      <c r="J26" s="25"/>
      <c r="K26" s="25"/>
      <c r="L26" s="25"/>
    </row>
    <row r="27" spans="1:12" ht="13.5">
      <c r="A27" s="30"/>
      <c r="B27" s="30"/>
      <c r="C27" s="21"/>
      <c r="D27" s="22"/>
      <c r="E27" s="22"/>
      <c r="F27" s="22"/>
      <c r="G27" s="23"/>
      <c r="H27" s="24"/>
      <c r="I27" s="25"/>
      <c r="J27" s="25"/>
      <c r="K27" s="25"/>
      <c r="L27" s="25"/>
    </row>
    <row r="28" spans="1:12" ht="13.5">
      <c r="A28" s="30"/>
      <c r="B28" s="30"/>
      <c r="C28" s="21"/>
      <c r="D28" s="22"/>
      <c r="E28" s="22"/>
      <c r="F28" s="22"/>
      <c r="G28" s="23"/>
      <c r="H28" s="24"/>
      <c r="I28" s="25"/>
      <c r="J28" s="25"/>
      <c r="K28" s="25"/>
      <c r="L28" s="25"/>
    </row>
    <row r="29" spans="1:12" ht="13.5">
      <c r="A29" s="30"/>
      <c r="B29" s="30"/>
      <c r="C29" s="21"/>
      <c r="D29" s="22"/>
      <c r="E29" s="22"/>
      <c r="F29" s="22"/>
      <c r="G29" s="23"/>
      <c r="H29" s="24"/>
      <c r="I29" s="25"/>
      <c r="J29" s="25"/>
      <c r="K29" s="25"/>
      <c r="L29" s="25"/>
    </row>
    <row r="30" spans="1:12" ht="13.5">
      <c r="A30" s="30"/>
      <c r="B30" s="30"/>
      <c r="C30" s="21"/>
      <c r="D30" s="22"/>
      <c r="E30" s="22"/>
      <c r="F30" s="22"/>
      <c r="G30" s="23"/>
      <c r="H30" s="24"/>
      <c r="I30" s="25"/>
      <c r="J30" s="25"/>
      <c r="K30" s="25"/>
      <c r="L30" s="25"/>
    </row>
    <row r="31" spans="1:12" ht="13.5">
      <c r="A31" s="28"/>
      <c r="B31" s="28"/>
      <c r="C31" s="21"/>
      <c r="D31" s="22"/>
      <c r="E31" s="22"/>
      <c r="F31" s="22"/>
      <c r="G31" s="23"/>
      <c r="H31" s="24"/>
      <c r="I31" s="25"/>
      <c r="J31" s="25"/>
      <c r="K31" s="25"/>
      <c r="L31" s="25"/>
    </row>
    <row r="32" spans="1:12" ht="13.5">
      <c r="A32" s="28"/>
      <c r="B32" s="28"/>
      <c r="C32" s="21"/>
      <c r="D32" s="22"/>
      <c r="E32" s="22"/>
      <c r="F32" s="22"/>
      <c r="G32" s="23"/>
      <c r="H32" s="24"/>
      <c r="I32" s="25"/>
      <c r="J32" s="25"/>
      <c r="K32" s="25"/>
      <c r="L32" s="25"/>
    </row>
    <row r="33" spans="1:12" ht="13.5">
      <c r="A33" s="28"/>
      <c r="B33" s="28"/>
      <c r="C33" s="21"/>
      <c r="D33" s="22"/>
      <c r="E33" s="22"/>
      <c r="F33" s="22"/>
      <c r="G33" s="23"/>
      <c r="H33" s="24"/>
      <c r="I33" s="25"/>
      <c r="J33" s="25"/>
      <c r="K33" s="25"/>
      <c r="L33" s="25"/>
    </row>
    <row r="34" spans="1:12" ht="13.5">
      <c r="A34" s="28"/>
      <c r="B34" s="28"/>
      <c r="C34" s="21"/>
      <c r="D34" s="22"/>
      <c r="E34" s="22"/>
      <c r="F34" s="22"/>
      <c r="G34" s="23"/>
      <c r="H34" s="24"/>
      <c r="I34" s="25"/>
      <c r="J34" s="25"/>
      <c r="K34" s="25"/>
      <c r="L34" s="25"/>
    </row>
    <row r="35" spans="1:12" ht="13.5">
      <c r="A35" s="30"/>
      <c r="B35" s="30"/>
      <c r="C35" s="21"/>
      <c r="D35" s="22"/>
      <c r="E35" s="22"/>
      <c r="F35" s="22"/>
      <c r="G35" s="23"/>
      <c r="H35" s="24"/>
      <c r="I35" s="25"/>
      <c r="J35" s="25"/>
      <c r="K35" s="25"/>
      <c r="L35" s="25"/>
    </row>
    <row r="36" spans="1:12" ht="13.5">
      <c r="A36" s="30"/>
      <c r="B36" s="30"/>
      <c r="C36" s="21"/>
      <c r="D36" s="22"/>
      <c r="E36" s="22"/>
      <c r="F36" s="22"/>
      <c r="G36" s="23"/>
      <c r="H36" s="24"/>
      <c r="I36" s="25"/>
      <c r="J36" s="25"/>
      <c r="K36" s="25"/>
      <c r="L36" s="25"/>
    </row>
    <row r="37" spans="1:12" ht="13.5">
      <c r="A37" s="28"/>
      <c r="B37" s="28"/>
      <c r="C37" s="21"/>
      <c r="D37" s="22"/>
      <c r="E37" s="22"/>
      <c r="F37" s="22"/>
      <c r="G37" s="23"/>
      <c r="H37" s="24"/>
      <c r="I37" s="25"/>
      <c r="J37" s="25"/>
      <c r="K37" s="25"/>
      <c r="L37" s="25"/>
    </row>
    <row r="38" spans="1:12" ht="13.5">
      <c r="A38" s="28"/>
      <c r="B38" s="28"/>
      <c r="L38" s="25"/>
    </row>
    <row r="39" spans="1:2" ht="13.5">
      <c r="A39" s="31"/>
      <c r="B39" s="31"/>
    </row>
    <row r="40" spans="1:2" ht="13.5">
      <c r="A40" s="31"/>
      <c r="B40" s="31"/>
    </row>
    <row r="41" spans="1:2" ht="13.5">
      <c r="A41" s="28"/>
      <c r="B41" s="28"/>
    </row>
    <row r="42" spans="1:2" ht="13.5">
      <c r="A42" s="28"/>
      <c r="B42" s="28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0.7109375" style="1" customWidth="1"/>
    <col min="2" max="2" width="11.421875" style="1" customWidth="1"/>
    <col min="3" max="3" width="35.00390625" style="1" customWidth="1"/>
    <col min="4" max="4" width="23.00390625" style="1" customWidth="1"/>
    <col min="5" max="16384" width="10.7109375" style="1" customWidth="1"/>
  </cols>
  <sheetData>
    <row r="1" spans="1:4" ht="13.5">
      <c r="A1" s="6" t="s">
        <v>3</v>
      </c>
      <c r="B1" s="19" t="s">
        <v>1</v>
      </c>
      <c r="C1" s="19" t="s">
        <v>2</v>
      </c>
      <c r="D1" s="19" t="s">
        <v>8</v>
      </c>
    </row>
    <row r="2" spans="1:4" ht="13.5">
      <c r="A2" s="13">
        <v>1</v>
      </c>
      <c r="B2" s="39">
        <v>210</v>
      </c>
      <c r="C2" s="30" t="s">
        <v>24</v>
      </c>
      <c r="D2" s="40">
        <v>0.09861111111111108</v>
      </c>
    </row>
    <row r="3" spans="1:4" ht="13.5">
      <c r="A3" s="21" t="s">
        <v>33</v>
      </c>
      <c r="B3" s="28">
        <v>209</v>
      </c>
      <c r="C3" s="28" t="s">
        <v>23</v>
      </c>
      <c r="D3" s="40">
        <v>0.10416666666666667</v>
      </c>
    </row>
    <row r="4" spans="1:4" ht="13.5">
      <c r="A4" s="21" t="s">
        <v>34</v>
      </c>
      <c r="B4" s="28">
        <v>216</v>
      </c>
      <c r="C4" s="28" t="s">
        <v>30</v>
      </c>
      <c r="D4" s="40">
        <v>0.1048611111111111</v>
      </c>
    </row>
    <row r="5" spans="1:4" ht="13.5">
      <c r="A5" s="21" t="s">
        <v>35</v>
      </c>
      <c r="B5" s="28">
        <v>218</v>
      </c>
      <c r="C5" s="28" t="s">
        <v>32</v>
      </c>
      <c r="D5" s="40">
        <v>0.1048611111111111</v>
      </c>
    </row>
    <row r="6" spans="1:4" ht="13.5">
      <c r="A6" s="21" t="s">
        <v>36</v>
      </c>
      <c r="B6" s="30">
        <v>211</v>
      </c>
      <c r="C6" s="30" t="s">
        <v>25</v>
      </c>
      <c r="D6" s="40">
        <v>0.10555555555555557</v>
      </c>
    </row>
    <row r="7" spans="1:4" ht="13.5">
      <c r="A7" s="21" t="s">
        <v>37</v>
      </c>
      <c r="B7" s="28">
        <v>213</v>
      </c>
      <c r="C7" s="28" t="s">
        <v>27</v>
      </c>
      <c r="D7" s="40">
        <v>0.10763888888888888</v>
      </c>
    </row>
    <row r="8" spans="1:4" ht="13.5">
      <c r="A8" s="21" t="s">
        <v>38</v>
      </c>
      <c r="B8" s="26">
        <v>203</v>
      </c>
      <c r="C8" s="27" t="s">
        <v>17</v>
      </c>
      <c r="D8" s="40">
        <v>0.1083333333333333</v>
      </c>
    </row>
    <row r="9" spans="1:4" ht="13.5">
      <c r="A9" s="21" t="s">
        <v>39</v>
      </c>
      <c r="B9" s="28">
        <v>214</v>
      </c>
      <c r="C9" s="28" t="s">
        <v>28</v>
      </c>
      <c r="D9" s="40">
        <v>0.11111111111111109</v>
      </c>
    </row>
    <row r="10" spans="1:4" ht="13.5">
      <c r="A10" s="21" t="s">
        <v>40</v>
      </c>
      <c r="B10" s="20">
        <v>201</v>
      </c>
      <c r="C10" s="20" t="s">
        <v>15</v>
      </c>
      <c r="D10" s="40">
        <v>0.11597222222222221</v>
      </c>
    </row>
    <row r="11" spans="1:4" ht="13.5">
      <c r="A11" s="21" t="s">
        <v>41</v>
      </c>
      <c r="B11" s="30">
        <v>205</v>
      </c>
      <c r="C11" s="30" t="s">
        <v>19</v>
      </c>
      <c r="D11" s="40">
        <v>0.12499999999999997</v>
      </c>
    </row>
    <row r="12" spans="1:4" ht="13.5">
      <c r="A12" s="21" t="s">
        <v>42</v>
      </c>
      <c r="B12" s="28">
        <v>204</v>
      </c>
      <c r="C12" s="29" t="s">
        <v>18</v>
      </c>
      <c r="D12" s="40">
        <v>0.13958333333333334</v>
      </c>
    </row>
    <row r="13" spans="1:4" ht="13.5">
      <c r="A13" s="21" t="s">
        <v>43</v>
      </c>
      <c r="B13" s="31">
        <v>208</v>
      </c>
      <c r="C13" s="31" t="s">
        <v>22</v>
      </c>
      <c r="D13" s="40">
        <v>0.1479166666666667</v>
      </c>
    </row>
    <row r="14" spans="1:4" ht="13.5">
      <c r="A14" s="21" t="s">
        <v>44</v>
      </c>
      <c r="B14" s="30">
        <v>212</v>
      </c>
      <c r="C14" s="30" t="s">
        <v>26</v>
      </c>
      <c r="D14" s="40">
        <v>0.1611111111111111</v>
      </c>
    </row>
    <row r="15" spans="1:4" ht="13.5">
      <c r="A15" s="21" t="s">
        <v>45</v>
      </c>
      <c r="B15" s="31">
        <v>207</v>
      </c>
      <c r="C15" s="26" t="s">
        <v>21</v>
      </c>
      <c r="D15" s="40">
        <v>0.17430555555555552</v>
      </c>
    </row>
    <row r="16" spans="1:4" ht="13.5">
      <c r="A16" s="21" t="s">
        <v>46</v>
      </c>
      <c r="B16" s="26">
        <v>202</v>
      </c>
      <c r="C16" s="27" t="s">
        <v>16</v>
      </c>
      <c r="D16" s="40">
        <v>0.17500000000000004</v>
      </c>
    </row>
    <row r="17" spans="1:4" ht="13.5">
      <c r="A17" s="21" t="s">
        <v>47</v>
      </c>
      <c r="B17" s="28">
        <v>206</v>
      </c>
      <c r="C17" s="28" t="s">
        <v>20</v>
      </c>
      <c r="D17" s="40">
        <v>0.4347222222222222</v>
      </c>
    </row>
    <row r="18" spans="1:4" ht="13.5">
      <c r="A18" s="21" t="s">
        <v>48</v>
      </c>
      <c r="B18" s="30">
        <v>215</v>
      </c>
      <c r="C18" s="30" t="s">
        <v>29</v>
      </c>
      <c r="D18" s="40">
        <v>0.4472222222222223</v>
      </c>
    </row>
    <row r="19" spans="1:4" ht="13.5">
      <c r="A19" s="21" t="s">
        <v>49</v>
      </c>
      <c r="B19" s="32">
        <v>217</v>
      </c>
      <c r="C19" s="32" t="s">
        <v>31</v>
      </c>
      <c r="D19" s="40">
        <v>41666.291666666664</v>
      </c>
    </row>
    <row r="20" spans="1:4" ht="13.5">
      <c r="A20" s="21"/>
      <c r="B20" s="41"/>
      <c r="C20" s="41"/>
      <c r="D20" s="19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